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897"/>
  </bookViews>
  <sheets>
    <sheet name="二级学院报销单（D其他培训）" sheetId="13" r:id="rId1"/>
    <sheet name="报销清单（二级学院）" sheetId="11" r:id="rId2"/>
    <sheet name="课程表" sheetId="14" r:id="rId3"/>
    <sheet name="旧版劳务费仅供参考扣税" sheetId="15" r:id="rId4"/>
  </sheets>
  <definedNames>
    <definedName name="_xlnm.Print_Titles" localSheetId="1">'报销清单（二级学院）'!$4:$4</definedName>
    <definedName name="_xlnm.Print_Titles" localSheetId="2">课程表!$3:$3</definedName>
  </definedNames>
  <calcPr calcId="144525" concurrentCalc="0"/>
</workbook>
</file>

<file path=xl/sharedStrings.xml><?xml version="1.0" encoding="utf-8"?>
<sst xmlns="http://schemas.openxmlformats.org/spreadsheetml/2006/main" count="120" uniqueCount="109">
  <si>
    <r>
      <rPr>
        <sz val="12"/>
        <color rgb="FF000000"/>
        <rFont val="宋体"/>
        <charset val="134"/>
      </rPr>
      <t>项目编号：</t>
    </r>
    <r>
      <rPr>
        <sz val="12"/>
        <color theme="1"/>
        <rFont val="Times New Roman"/>
        <charset val="0"/>
      </rPr>
      <t>2019-D-001</t>
    </r>
  </si>
  <si>
    <t>丽水职业技术学院继续教育培训项目成本结算单</t>
  </si>
  <si>
    <r>
      <rPr>
        <sz val="12"/>
        <color indexed="8"/>
        <rFont val="宋体"/>
        <charset val="134"/>
      </rPr>
      <t>项目名称</t>
    </r>
  </si>
  <si>
    <r>
      <rPr>
        <sz val="12"/>
        <color indexed="8"/>
        <rFont val="宋体"/>
        <charset val="134"/>
      </rPr>
      <t>起止时间</t>
    </r>
  </si>
  <si>
    <r>
      <rPr>
        <sz val="12"/>
        <color indexed="8"/>
        <rFont val="宋体"/>
        <charset val="134"/>
      </rPr>
      <t>人数</t>
    </r>
  </si>
  <si>
    <r>
      <rPr>
        <sz val="12"/>
        <color indexed="8"/>
        <rFont val="宋体"/>
        <charset val="134"/>
      </rPr>
      <t>天数</t>
    </r>
  </si>
  <si>
    <r>
      <rPr>
        <sz val="12"/>
        <color indexed="8"/>
        <rFont val="宋体"/>
        <charset val="134"/>
      </rPr>
      <t>项目负责人</t>
    </r>
  </si>
  <si>
    <t>联系方式</t>
  </si>
  <si>
    <r>
      <rPr>
        <sz val="12"/>
        <color indexed="8"/>
        <rFont val="宋体"/>
        <charset val="134"/>
      </rPr>
      <t>项目总收入（元）</t>
    </r>
  </si>
  <si>
    <r>
      <rPr>
        <sz val="12"/>
        <rFont val="宋体"/>
        <charset val="134"/>
      </rPr>
      <t>上交学校金额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（总收入的</t>
    </r>
    <r>
      <rPr>
        <sz val="12"/>
        <rFont val="Times New Roman"/>
        <charset val="134"/>
      </rPr>
      <t>5%</t>
    </r>
    <r>
      <rPr>
        <sz val="12"/>
        <rFont val="宋体"/>
        <charset val="134"/>
      </rPr>
      <t>）</t>
    </r>
  </si>
  <si>
    <r>
      <rPr>
        <sz val="12"/>
        <color indexed="8"/>
        <rFont val="宋体"/>
        <charset val="134"/>
      </rPr>
      <t>学校代付金额（元）</t>
    </r>
  </si>
  <si>
    <r>
      <rPr>
        <sz val="12"/>
        <color indexed="8"/>
        <rFont val="宋体"/>
        <charset val="134"/>
      </rPr>
      <t>应划拨二级学院金额（元）</t>
    </r>
  </si>
  <si>
    <r>
      <rPr>
        <b/>
        <sz val="12"/>
        <color indexed="8"/>
        <rFont val="宋体"/>
        <charset val="134"/>
      </rPr>
      <t>项目</t>
    </r>
  </si>
  <si>
    <r>
      <rPr>
        <b/>
        <sz val="12"/>
        <color indexed="8"/>
        <rFont val="宋体"/>
        <charset val="134"/>
      </rPr>
      <t>金额（元）</t>
    </r>
  </si>
  <si>
    <r>
      <rPr>
        <b/>
        <sz val="12"/>
        <color indexed="8"/>
        <rFont val="宋体"/>
        <charset val="134"/>
      </rPr>
      <t>备注</t>
    </r>
  </si>
  <si>
    <r>
      <rPr>
        <sz val="12"/>
        <color indexed="8"/>
        <rFont val="宋体"/>
        <charset val="134"/>
      </rPr>
      <t>讲课费</t>
    </r>
    <r>
      <rPr>
        <sz val="11"/>
        <color indexed="8"/>
        <rFont val="宋体"/>
        <charset val="134"/>
      </rPr>
      <t>（需提供讲课费支付清单）</t>
    </r>
  </si>
  <si>
    <r>
      <rPr>
        <sz val="12"/>
        <color indexed="8"/>
        <rFont val="宋体"/>
        <charset val="134"/>
      </rPr>
      <t>住宿费</t>
    </r>
  </si>
  <si>
    <r>
      <rPr>
        <sz val="12"/>
        <color indexed="8"/>
        <rFont val="宋体"/>
        <charset val="134"/>
      </rPr>
      <t>餐费</t>
    </r>
  </si>
  <si>
    <r>
      <rPr>
        <sz val="12"/>
        <color indexed="8"/>
        <rFont val="宋体"/>
        <charset val="134"/>
      </rPr>
      <t>资料费</t>
    </r>
  </si>
  <si>
    <r>
      <rPr>
        <sz val="12"/>
        <color indexed="8"/>
        <rFont val="宋体"/>
        <charset val="134"/>
      </rPr>
      <t>实训费</t>
    </r>
  </si>
  <si>
    <t>场租费</t>
  </si>
  <si>
    <r>
      <rPr>
        <sz val="12"/>
        <color indexed="8"/>
        <rFont val="宋体"/>
        <charset val="134"/>
      </rPr>
      <t>其他</t>
    </r>
    <r>
      <rPr>
        <sz val="12"/>
        <color theme="1"/>
        <rFont val="Times New Roman"/>
        <charset val="0"/>
      </rPr>
      <t>1</t>
    </r>
  </si>
  <si>
    <r>
      <rPr>
        <sz val="12"/>
        <color indexed="8"/>
        <rFont val="宋体"/>
        <charset val="134"/>
      </rPr>
      <t>其他</t>
    </r>
    <r>
      <rPr>
        <sz val="12"/>
        <color theme="1"/>
        <rFont val="Times New Roman"/>
        <charset val="0"/>
      </rPr>
      <t>2</t>
    </r>
  </si>
  <si>
    <r>
      <rPr>
        <sz val="12"/>
        <color indexed="8"/>
        <rFont val="宋体"/>
        <charset val="134"/>
      </rPr>
      <t>其他</t>
    </r>
    <r>
      <rPr>
        <sz val="12"/>
        <color theme="1"/>
        <rFont val="Times New Roman"/>
        <charset val="0"/>
      </rPr>
      <t>3</t>
    </r>
  </si>
  <si>
    <t>项目成本总计</t>
  </si>
  <si>
    <r>
      <rPr>
        <sz val="12"/>
        <color indexed="8"/>
        <rFont val="宋体"/>
        <charset val="134"/>
      </rPr>
      <t>（小写）：</t>
    </r>
  </si>
  <si>
    <r>
      <rPr>
        <sz val="12"/>
        <color indexed="8"/>
        <rFont val="宋体"/>
        <charset val="134"/>
      </rPr>
      <t>（大写）：</t>
    </r>
  </si>
  <si>
    <r>
      <rPr>
        <b/>
        <sz val="11"/>
        <color indexed="8"/>
        <rFont val="宋体"/>
        <charset val="134"/>
      </rPr>
      <t>实际划拨二级学院金额</t>
    </r>
  </si>
  <si>
    <r>
      <rPr>
        <b/>
        <sz val="11"/>
        <color indexed="8"/>
        <rFont val="宋体"/>
        <charset val="134"/>
      </rPr>
      <t>经办人签字：</t>
    </r>
  </si>
  <si>
    <t xml:space="preserve">
复核人：</t>
  </si>
  <si>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计划财务处意见：</t>
    </r>
  </si>
  <si>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学校领导审批意见：</t>
    </r>
  </si>
  <si>
    <r>
      <rPr>
        <sz val="10"/>
        <color rgb="FF000000"/>
        <rFont val="宋体"/>
        <charset val="134"/>
      </rPr>
      <t>备注：</t>
    </r>
    <r>
      <rPr>
        <sz val="10"/>
        <color theme="1"/>
        <rFont val="Times New Roman"/>
        <charset val="0"/>
      </rPr>
      <t>1.</t>
    </r>
    <r>
      <rPr>
        <sz val="10"/>
        <color rgb="FF000000"/>
        <rFont val="宋体"/>
        <charset val="134"/>
      </rPr>
      <t>此表一式一份，计划财务处一份原件，所在学院、继续教育学院复印件各一份；</t>
    </r>
  </si>
  <si>
    <r>
      <rPr>
        <sz val="10"/>
        <color theme="1"/>
        <rFont val="Times New Roman"/>
        <charset val="0"/>
      </rPr>
      <t xml:space="preserve"> 2.</t>
    </r>
    <r>
      <rPr>
        <sz val="10"/>
        <color indexed="8"/>
        <rFont val="宋体"/>
        <charset val="134"/>
      </rPr>
      <t>项目总收入不含鉴定费；</t>
    </r>
  </si>
  <si>
    <r>
      <rPr>
        <sz val="10"/>
        <color theme="1"/>
        <rFont val="Times New Roman"/>
        <charset val="0"/>
      </rPr>
      <t xml:space="preserve"> 3.</t>
    </r>
    <r>
      <rPr>
        <sz val="10"/>
        <color indexed="8"/>
        <rFont val="宋体"/>
        <charset val="134"/>
      </rPr>
      <t>以上费用需提供发票原件报销；</t>
    </r>
  </si>
  <si>
    <r>
      <rPr>
        <sz val="10"/>
        <color theme="1"/>
        <rFont val="Times New Roman"/>
        <charset val="0"/>
      </rPr>
      <t xml:space="preserve"> 4.</t>
    </r>
    <r>
      <rPr>
        <sz val="10"/>
        <color indexed="8"/>
        <rFont val="宋体"/>
        <charset val="134"/>
      </rPr>
      <t>需填写《会议（培训）费报销单》</t>
    </r>
    <r>
      <rPr>
        <sz val="10"/>
        <color theme="1"/>
        <rFont val="Times New Roman"/>
        <charset val="0"/>
      </rPr>
      <t xml:space="preserve"> </t>
    </r>
    <r>
      <rPr>
        <sz val="10"/>
        <color indexed="8"/>
        <rFont val="宋体"/>
        <charset val="134"/>
      </rPr>
      <t>；</t>
    </r>
  </si>
  <si>
    <r>
      <rPr>
        <sz val="10"/>
        <color theme="1"/>
        <rFont val="Times New Roman"/>
        <charset val="0"/>
      </rPr>
      <t xml:space="preserve"> 5.</t>
    </r>
    <r>
      <rPr>
        <sz val="10"/>
        <color indexed="8"/>
        <rFont val="宋体"/>
        <charset val="134"/>
      </rPr>
      <t>学校代付金额为人数</t>
    </r>
    <r>
      <rPr>
        <sz val="10"/>
        <color theme="1"/>
        <rFont val="Times New Roman"/>
        <charset val="0"/>
      </rPr>
      <t>*8</t>
    </r>
    <r>
      <rPr>
        <sz val="10"/>
        <color indexed="8"/>
        <rFont val="宋体"/>
        <charset val="134"/>
      </rPr>
      <t>元</t>
    </r>
    <r>
      <rPr>
        <sz val="10"/>
        <color theme="1"/>
        <rFont val="Times New Roman"/>
        <charset val="0"/>
      </rPr>
      <t>/</t>
    </r>
    <r>
      <rPr>
        <sz val="10"/>
        <color indexed="8"/>
        <rFont val="宋体"/>
        <charset val="134"/>
      </rPr>
      <t>人（袋子和结业证书成本费）</t>
    </r>
    <r>
      <rPr>
        <sz val="10"/>
        <color theme="1"/>
        <rFont val="Times New Roman"/>
        <charset val="0"/>
      </rPr>
      <t>+</t>
    </r>
    <r>
      <rPr>
        <sz val="10"/>
        <color indexed="8"/>
        <rFont val="宋体"/>
        <charset val="134"/>
      </rPr>
      <t>其他由学校代购买物品；</t>
    </r>
  </si>
  <si>
    <r>
      <rPr>
        <sz val="10"/>
        <color theme="1"/>
        <rFont val="Times New Roman"/>
        <charset val="0"/>
      </rPr>
      <t xml:space="preserve"> 6.</t>
    </r>
    <r>
      <rPr>
        <sz val="10"/>
        <color indexed="8"/>
        <rFont val="宋体"/>
        <charset val="134"/>
      </rPr>
      <t>项目成本由单位依据培训业务实际自行确认（不包含学校场地成本和人员成本）。</t>
    </r>
  </si>
  <si>
    <r>
      <rPr>
        <sz val="12"/>
        <rFont val="宋体"/>
        <charset val="134"/>
      </rPr>
      <t>项目编号：</t>
    </r>
    <r>
      <rPr>
        <sz val="12"/>
        <rFont val="Times New Roman"/>
        <charset val="0"/>
      </rPr>
      <t>2019-C-001</t>
    </r>
  </si>
  <si>
    <r>
      <rPr>
        <sz val="18"/>
        <rFont val="宋体"/>
        <charset val="134"/>
      </rPr>
      <t>项目报销清单</t>
    </r>
  </si>
  <si>
    <r>
      <rPr>
        <sz val="12"/>
        <rFont val="宋体"/>
        <charset val="134"/>
      </rPr>
      <t>单位：元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</si>
  <si>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</si>
  <si>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项目</t>
    </r>
  </si>
  <si>
    <r>
      <rPr>
        <sz val="12"/>
        <rFont val="宋体"/>
        <charset val="134"/>
      </rPr>
      <t>单项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</si>
  <si>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附件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张数</t>
    </r>
  </si>
  <si>
    <r>
      <rPr>
        <sz val="12"/>
        <rFont val="宋体"/>
        <charset val="134"/>
      </rPr>
      <t>总计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</si>
  <si>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收款单位</t>
    </r>
  </si>
  <si>
    <r>
      <rPr>
        <sz val="12"/>
        <rFont val="宋体"/>
        <charset val="134"/>
      </rPr>
      <t>开户行及账号</t>
    </r>
  </si>
  <si>
    <r>
      <rPr>
        <sz val="12"/>
        <rFont val="宋体"/>
        <charset val="134"/>
      </rPr>
      <t>讲课费</t>
    </r>
  </si>
  <si>
    <r>
      <rPr>
        <sz val="12"/>
        <rFont val="宋体"/>
        <charset val="134"/>
      </rPr>
      <t>详见清单（代扣税金</t>
    </r>
    <r>
      <rPr>
        <sz val="12"/>
        <rFont val="Times New Roman"/>
        <charset val="0"/>
      </rPr>
      <t>XX</t>
    </r>
    <r>
      <rPr>
        <sz val="12"/>
        <rFont val="宋体"/>
        <charset val="134"/>
      </rPr>
      <t>元，实发金额</t>
    </r>
    <r>
      <rPr>
        <sz val="12"/>
        <rFont val="Times New Roman"/>
        <charset val="0"/>
      </rPr>
      <t>XX</t>
    </r>
    <r>
      <rPr>
        <sz val="12"/>
        <rFont val="宋体"/>
        <charset val="134"/>
      </rPr>
      <t>元）</t>
    </r>
  </si>
  <si>
    <r>
      <rPr>
        <sz val="12"/>
        <rFont val="宋体"/>
        <charset val="134"/>
      </rPr>
      <t>学员餐费</t>
    </r>
  </si>
  <si>
    <r>
      <rPr>
        <sz val="12"/>
        <rFont val="新宋体"/>
        <charset val="134"/>
      </rPr>
      <t>学校一卡通中心</t>
    </r>
  </si>
  <si>
    <r>
      <rPr>
        <sz val="12"/>
        <rFont val="宋体"/>
        <charset val="134"/>
      </rPr>
      <t>学员住宿费</t>
    </r>
    <r>
      <rPr>
        <sz val="12"/>
        <rFont val="Times New Roman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>XX</t>
    </r>
    <r>
      <rPr>
        <sz val="11"/>
        <rFont val="宋体"/>
        <charset val="134"/>
      </rPr>
      <t>元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间）</t>
    </r>
  </si>
  <si>
    <r>
      <rPr>
        <sz val="12"/>
        <rFont val="宋体"/>
        <charset val="134"/>
      </rPr>
      <t>张三</t>
    </r>
  </si>
  <si>
    <r>
      <rPr>
        <sz val="12"/>
        <rFont val="宋体"/>
        <charset val="134"/>
      </rPr>
      <t>工行</t>
    </r>
    <r>
      <rPr>
        <sz val="12"/>
        <rFont val="Times New Roman"/>
        <charset val="0"/>
      </rPr>
      <t xml:space="preserve">
6222 xxx xxx xxx</t>
    </r>
  </si>
  <si>
    <r>
      <rPr>
        <sz val="12"/>
        <rFont val="宋体"/>
        <charset val="134"/>
      </rPr>
      <t>实训餐费</t>
    </r>
    <r>
      <rPr>
        <sz val="12"/>
        <rFont val="Times New Roman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>XX</t>
    </r>
    <r>
      <rPr>
        <sz val="11"/>
        <rFont val="宋体"/>
        <charset val="134"/>
      </rPr>
      <t>元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桌）</t>
    </r>
  </si>
  <si>
    <r>
      <rPr>
        <sz val="12"/>
        <rFont val="宋体"/>
        <charset val="134"/>
      </rPr>
      <t>李四</t>
    </r>
  </si>
  <si>
    <r>
      <rPr>
        <sz val="12"/>
        <rFont val="宋体"/>
        <charset val="134"/>
      </rPr>
      <t>建行丽水市中山分行</t>
    </r>
    <r>
      <rPr>
        <sz val="12"/>
        <rFont val="Times New Roman"/>
        <charset val="0"/>
      </rPr>
      <t xml:space="preserve">
6217 xxx xxx xxx</t>
    </r>
  </si>
  <si>
    <r>
      <rPr>
        <sz val="12"/>
        <rFont val="宋体"/>
        <charset val="134"/>
      </rPr>
      <t>实训住宿费</t>
    </r>
    <r>
      <rPr>
        <sz val="12"/>
        <rFont val="Times New Roman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0"/>
      </rPr>
      <t>XX</t>
    </r>
    <r>
      <rPr>
        <sz val="11"/>
        <rFont val="宋体"/>
        <charset val="134"/>
      </rPr>
      <t>元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间）</t>
    </r>
  </si>
  <si>
    <r>
      <rPr>
        <sz val="12"/>
        <rFont val="宋体"/>
        <charset val="134"/>
      </rPr>
      <t>包车费</t>
    </r>
  </si>
  <si>
    <r>
      <rPr>
        <sz val="12"/>
        <rFont val="宋体"/>
        <charset val="134"/>
      </rPr>
      <t>合影</t>
    </r>
  </si>
  <si>
    <r>
      <rPr>
        <sz val="12"/>
        <rFont val="宋体"/>
        <charset val="134"/>
      </rPr>
      <t>资料费</t>
    </r>
  </si>
  <si>
    <r>
      <rPr>
        <sz val="12"/>
        <rFont val="宋体"/>
        <charset val="134"/>
      </rPr>
      <t>学员保险</t>
    </r>
  </si>
  <si>
    <r>
      <rPr>
        <sz val="12"/>
        <rFont val="宋体"/>
        <charset val="134"/>
      </rPr>
      <t>合计</t>
    </r>
  </si>
  <si>
    <r>
      <rPr>
        <sz val="12"/>
        <rFont val="宋体"/>
        <charset val="134"/>
      </rPr>
      <t>（大写）：</t>
    </r>
  </si>
  <si>
    <r>
      <rPr>
        <sz val="12"/>
        <rFont val="宋体"/>
        <charset val="134"/>
      </rPr>
      <t>经办人：</t>
    </r>
  </si>
  <si>
    <r>
      <rPr>
        <sz val="12"/>
        <rFont val="宋体"/>
        <charset val="134"/>
      </rPr>
      <t>日期：</t>
    </r>
  </si>
  <si>
    <r>
      <rPr>
        <b/>
        <sz val="11"/>
        <rFont val="宋体"/>
        <charset val="134"/>
      </rPr>
      <t>备注：以上项目可根据实际调整，顺序需要与发票顺序对应。请根据计划财务处有关规定提供附件。</t>
    </r>
  </si>
  <si>
    <r>
      <rPr>
        <b/>
        <sz val="16"/>
        <color theme="1"/>
        <rFont val="Times New Roman"/>
        <charset val="0"/>
      </rPr>
      <t>XXXXX</t>
    </r>
    <r>
      <rPr>
        <b/>
        <sz val="16"/>
        <color indexed="8"/>
        <rFont val="方正小标宋简体"/>
        <charset val="134"/>
      </rPr>
      <t>培训班课程安排表</t>
    </r>
  </si>
  <si>
    <r>
      <rPr>
        <b/>
        <sz val="12"/>
        <color indexed="8"/>
        <rFont val="宋体"/>
        <charset val="134"/>
      </rPr>
      <t>时间</t>
    </r>
  </si>
  <si>
    <r>
      <rPr>
        <b/>
        <sz val="12"/>
        <color indexed="8"/>
        <rFont val="宋体"/>
        <charset val="134"/>
      </rPr>
      <t>课程内容</t>
    </r>
  </si>
  <si>
    <t>学时</t>
  </si>
  <si>
    <r>
      <rPr>
        <b/>
        <sz val="12"/>
        <color indexed="8"/>
        <rFont val="宋体"/>
        <charset val="134"/>
      </rPr>
      <t>授课老师</t>
    </r>
  </si>
  <si>
    <r>
      <rPr>
        <b/>
        <sz val="12"/>
        <color indexed="8"/>
        <rFont val="宋体"/>
        <charset val="134"/>
      </rPr>
      <t>上课地点</t>
    </r>
  </si>
  <si>
    <r>
      <rPr>
        <sz val="12"/>
        <color theme="1"/>
        <rFont val="Times New Roman"/>
        <charset val="0"/>
      </rPr>
      <t>6</t>
    </r>
    <r>
      <rPr>
        <sz val="12"/>
        <color indexed="8"/>
        <rFont val="宋体"/>
        <charset val="134"/>
      </rPr>
      <t>月</t>
    </r>
    <r>
      <rPr>
        <sz val="12"/>
        <color theme="1"/>
        <rFont val="Times New Roman"/>
        <charset val="0"/>
      </rPr>
      <t>12</t>
    </r>
    <r>
      <rPr>
        <sz val="12"/>
        <color indexed="8"/>
        <rFont val="宋体"/>
        <charset val="134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星期一</t>
    </r>
  </si>
  <si>
    <r>
      <rPr>
        <sz val="12"/>
        <color indexed="8"/>
        <rFont val="宋体"/>
        <charset val="134"/>
      </rPr>
      <t>上午</t>
    </r>
  </si>
  <si>
    <r>
      <rPr>
        <sz val="12"/>
        <color indexed="8"/>
        <rFont val="宋体"/>
        <charset val="134"/>
      </rPr>
      <t>报到</t>
    </r>
  </si>
  <si>
    <r>
      <rPr>
        <sz val="12"/>
        <color indexed="8"/>
        <rFont val="宋体"/>
        <charset val="134"/>
      </rPr>
      <t>班主任、学生</t>
    </r>
  </si>
  <si>
    <r>
      <rPr>
        <sz val="12"/>
        <color indexed="8"/>
        <rFont val="宋体"/>
        <charset val="134"/>
      </rPr>
      <t>下午</t>
    </r>
  </si>
  <si>
    <r>
      <rPr>
        <sz val="12"/>
        <color indexed="8"/>
        <rFont val="宋体"/>
        <charset val="134"/>
      </rPr>
      <t>专家姓名</t>
    </r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单位、职位</t>
    </r>
  </si>
  <si>
    <r>
      <rPr>
        <sz val="12"/>
        <color theme="1"/>
        <rFont val="Times New Roman"/>
        <charset val="0"/>
      </rPr>
      <t>6</t>
    </r>
    <r>
      <rPr>
        <sz val="12"/>
        <color indexed="8"/>
        <rFont val="宋体"/>
        <charset val="134"/>
      </rPr>
      <t>月</t>
    </r>
    <r>
      <rPr>
        <sz val="12"/>
        <color theme="1"/>
        <rFont val="Times New Roman"/>
        <charset val="0"/>
      </rPr>
      <t>13</t>
    </r>
    <r>
      <rPr>
        <sz val="12"/>
        <color indexed="8"/>
        <rFont val="宋体"/>
        <charset val="134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星期二</t>
    </r>
  </si>
  <si>
    <r>
      <rPr>
        <sz val="12"/>
        <color theme="1"/>
        <rFont val="Times New Roman"/>
        <charset val="0"/>
      </rPr>
      <t>6</t>
    </r>
    <r>
      <rPr>
        <sz val="12"/>
        <color indexed="8"/>
        <rFont val="宋体"/>
        <charset val="134"/>
      </rPr>
      <t>月</t>
    </r>
    <r>
      <rPr>
        <sz val="12"/>
        <color theme="1"/>
        <rFont val="Times New Roman"/>
        <charset val="0"/>
      </rPr>
      <t>14</t>
    </r>
    <r>
      <rPr>
        <sz val="12"/>
        <color indexed="8"/>
        <rFont val="宋体"/>
        <charset val="134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星期三</t>
    </r>
  </si>
  <si>
    <r>
      <rPr>
        <sz val="12"/>
        <color theme="1"/>
        <rFont val="Times New Roman"/>
        <charset val="0"/>
      </rPr>
      <t>6</t>
    </r>
    <r>
      <rPr>
        <sz val="12"/>
        <color indexed="8"/>
        <rFont val="宋体"/>
        <charset val="134"/>
      </rPr>
      <t>月</t>
    </r>
    <r>
      <rPr>
        <sz val="12"/>
        <color theme="1"/>
        <rFont val="Times New Roman"/>
        <charset val="0"/>
      </rPr>
      <t>15</t>
    </r>
    <r>
      <rPr>
        <sz val="12"/>
        <color indexed="8"/>
        <rFont val="宋体"/>
        <charset val="134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星期四</t>
    </r>
  </si>
  <si>
    <r>
      <rPr>
        <sz val="12"/>
        <color theme="1"/>
        <rFont val="Times New Roman"/>
        <charset val="0"/>
      </rPr>
      <t>6</t>
    </r>
    <r>
      <rPr>
        <sz val="12"/>
        <color indexed="8"/>
        <rFont val="宋体"/>
        <charset val="134"/>
      </rPr>
      <t>月</t>
    </r>
    <r>
      <rPr>
        <sz val="12"/>
        <color theme="1"/>
        <rFont val="Times New Roman"/>
        <charset val="0"/>
      </rPr>
      <t>16</t>
    </r>
    <r>
      <rPr>
        <sz val="12"/>
        <color indexed="8"/>
        <rFont val="宋体"/>
        <charset val="134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星期五</t>
    </r>
  </si>
  <si>
    <r>
      <rPr>
        <b/>
        <sz val="16"/>
        <rFont val="宋体"/>
        <charset val="134"/>
      </rPr>
      <t>丽水职业技术学院校外人员劳务费发放表（其他银行）</t>
    </r>
    <r>
      <rPr>
        <sz val="16"/>
        <color indexed="10"/>
        <rFont val="宋体"/>
        <charset val="134"/>
      </rPr>
      <t>（本表填写实发数，填后删除红色汉字）</t>
    </r>
  </si>
  <si>
    <t>单位：</t>
  </si>
  <si>
    <r>
      <rPr>
        <sz val="12"/>
        <rFont val="宋体"/>
        <charset val="134"/>
      </rPr>
      <t>日期：</t>
    </r>
    <r>
      <rPr>
        <sz val="12"/>
        <rFont val="Times New Roman"/>
        <charset val="0"/>
      </rPr>
      <t xml:space="preserve">      </t>
    </r>
    <r>
      <rPr>
        <sz val="12"/>
        <rFont val="宋体"/>
        <charset val="134"/>
      </rPr>
      <t>年</t>
    </r>
    <r>
      <rPr>
        <sz val="12"/>
        <rFont val="Times New Roman"/>
        <charset val="0"/>
      </rPr>
      <t xml:space="preserve">   </t>
    </r>
    <r>
      <rPr>
        <sz val="12"/>
        <rFont val="宋体"/>
        <charset val="134"/>
      </rPr>
      <t>月</t>
    </r>
    <r>
      <rPr>
        <sz val="12"/>
        <rFont val="Times New Roman"/>
        <charset val="0"/>
      </rPr>
      <t xml:space="preserve">   </t>
    </r>
    <r>
      <rPr>
        <sz val="12"/>
        <rFont val="宋体"/>
        <charset val="134"/>
      </rPr>
      <t>日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</si>
  <si>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</si>
  <si>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</si>
  <si>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工作单位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</si>
  <si>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</si>
  <si>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劳务时间</t>
    </r>
  </si>
  <si>
    <r>
      <rPr>
        <b/>
        <sz val="10"/>
        <rFont val="宋体"/>
        <charset val="134"/>
      </rPr>
      <t>劳务内容</t>
    </r>
  </si>
  <si>
    <r>
      <rPr>
        <b/>
        <sz val="10"/>
        <rFont val="宋体"/>
        <charset val="134"/>
      </rPr>
      <t>应发金额</t>
    </r>
    <r>
      <rPr>
        <b/>
        <sz val="10"/>
        <rFont val="Times New Roman"/>
        <charset val="0"/>
      </rPr>
      <t xml:space="preserve"> </t>
    </r>
    <r>
      <rPr>
        <b/>
        <sz val="10"/>
        <rFont val="宋体"/>
        <charset val="134"/>
      </rPr>
      <t>（元）</t>
    </r>
  </si>
  <si>
    <r>
      <rPr>
        <b/>
        <sz val="10"/>
        <rFont val="宋体"/>
        <charset val="134"/>
      </rPr>
      <t>代扣税金（元）</t>
    </r>
  </si>
  <si>
    <r>
      <rPr>
        <b/>
        <sz val="10"/>
        <rFont val="宋体"/>
        <charset val="134"/>
      </rPr>
      <t>实发金额</t>
    </r>
    <r>
      <rPr>
        <b/>
        <sz val="10"/>
        <rFont val="Times New Roman"/>
        <charset val="0"/>
      </rPr>
      <t xml:space="preserve"> </t>
    </r>
    <r>
      <rPr>
        <b/>
        <sz val="10"/>
        <rFont val="宋体"/>
        <charset val="134"/>
      </rPr>
      <t>（元）</t>
    </r>
  </si>
  <si>
    <r>
      <rPr>
        <b/>
        <sz val="10"/>
        <rFont val="宋体"/>
        <charset val="134"/>
      </rPr>
      <t>身份证号码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</si>
  <si>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</si>
  <si>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开户行</t>
    </r>
  </si>
  <si>
    <r>
      <rPr>
        <b/>
        <sz val="10"/>
        <rFont val="宋体"/>
        <charset val="134"/>
      </rPr>
      <t>银行帐号</t>
    </r>
  </si>
  <si>
    <r>
      <rPr>
        <sz val="11"/>
        <rFont val="宋体"/>
        <charset val="134"/>
      </rPr>
      <t>讲课</t>
    </r>
    <r>
      <rPr>
        <sz val="11"/>
        <rFont val="Times New Roman"/>
        <charset val="0"/>
      </rPr>
      <t>4</t>
    </r>
    <r>
      <rPr>
        <sz val="11"/>
        <rFont val="宋体"/>
        <charset val="134"/>
      </rPr>
      <t>学时</t>
    </r>
  </si>
  <si>
    <t>合计</t>
  </si>
  <si>
    <t>大写</t>
  </si>
  <si>
    <r>
      <rPr>
        <sz val="12"/>
        <rFont val="宋体"/>
        <charset val="134"/>
      </rPr>
      <t>负责人：</t>
    </r>
  </si>
  <si>
    <r>
      <rPr>
        <sz val="12"/>
        <rFont val="宋体"/>
        <charset val="134"/>
      </rPr>
      <t>审核：</t>
    </r>
  </si>
  <si>
    <r>
      <rPr>
        <sz val="12"/>
        <rFont val="宋体"/>
        <charset val="134"/>
      </rPr>
      <t>制表：</t>
    </r>
  </si>
  <si>
    <r>
      <rPr>
        <sz val="10"/>
        <rFont val="宋体"/>
        <charset val="134"/>
      </rPr>
      <t>说明：</t>
    </r>
    <r>
      <rPr>
        <sz val="10"/>
        <rFont val="Times New Roman"/>
        <charset val="0"/>
      </rPr>
      <t>1.</t>
    </r>
    <r>
      <rPr>
        <sz val="10"/>
        <rFont val="宋体"/>
        <charset val="134"/>
      </rPr>
      <t>本表适用在工商银行外开户的其他银行劳务费计发，因手续复杂，适合少量人员计发使用；</t>
    </r>
  </si>
  <si>
    <r>
      <rPr>
        <sz val="10"/>
        <rFont val="Times New Roman"/>
        <charset val="0"/>
      </rPr>
      <t>2.</t>
    </r>
    <r>
      <rPr>
        <sz val="10"/>
        <rFont val="宋体"/>
        <charset val="134"/>
      </rPr>
      <t>请提供详细的开户行（具体到开户网点）和准确的账号。</t>
    </r>
  </si>
  <si>
    <r>
      <rPr>
        <sz val="10"/>
        <rFont val="Times New Roman"/>
        <charset val="0"/>
      </rPr>
      <t>3.</t>
    </r>
    <r>
      <rPr>
        <sz val="10"/>
        <rFont val="宋体"/>
        <charset val="134"/>
      </rPr>
      <t>计发劳务费只需填写实发金额，其他金额栏目自动生成。</t>
    </r>
  </si>
</sst>
</file>

<file path=xl/styles.xml><?xml version="1.0" encoding="utf-8"?>
<styleSheet xmlns="http://schemas.openxmlformats.org/spreadsheetml/2006/main">
  <numFmts count="7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_);[Red]\(0.00\)"/>
    <numFmt numFmtId="42" formatCode="_ &quot;￥&quot;* #,##0_ ;_ &quot;￥&quot;* \-#,##0_ ;_ &quot;￥&quot;* &quot;-&quot;_ ;_ @_ "/>
    <numFmt numFmtId="178" formatCode="[DBNum2][$RMB]General;[Red][DBNum2][$RMB]General"/>
  </numFmts>
  <fonts count="55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10"/>
      <name val="Times New Roman"/>
      <charset val="0"/>
    </font>
    <font>
      <sz val="11"/>
      <name val="Times New Roman"/>
      <charset val="0"/>
    </font>
    <font>
      <sz val="10"/>
      <name val="Times New Roman"/>
      <charset val="0"/>
    </font>
    <font>
      <b/>
      <sz val="16"/>
      <name val="Times New Roman"/>
      <charset val="0"/>
    </font>
    <font>
      <sz val="16"/>
      <name val="Times New Roman"/>
      <charset val="0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0"/>
    </font>
    <font>
      <b/>
      <sz val="16"/>
      <color theme="1"/>
      <name val="Times New Roman"/>
      <charset val="0"/>
    </font>
    <font>
      <b/>
      <sz val="12"/>
      <color indexed="8"/>
      <name val="Times New Roman"/>
      <charset val="0"/>
    </font>
    <font>
      <b/>
      <sz val="12"/>
      <color theme="1"/>
      <name val="Times New Roman"/>
      <charset val="0"/>
    </font>
    <font>
      <b/>
      <sz val="12"/>
      <color rgb="FF000000"/>
      <name val="宋体"/>
      <charset val="134"/>
    </font>
    <font>
      <sz val="12"/>
      <color theme="1"/>
      <name val="Times New Roman"/>
      <charset val="0"/>
    </font>
    <font>
      <sz val="14"/>
      <name val="Times New Roman"/>
      <charset val="0"/>
    </font>
    <font>
      <sz val="18"/>
      <name val="Times New Roman"/>
      <charset val="0"/>
    </font>
    <font>
      <b/>
      <sz val="11"/>
      <name val="Times New Roman"/>
      <charset val="0"/>
    </font>
    <font>
      <sz val="12"/>
      <color rgb="FF000000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0"/>
    </font>
    <font>
      <sz val="12"/>
      <name val="Times New Roman"/>
      <charset val="134"/>
    </font>
    <font>
      <b/>
      <sz val="11"/>
      <color theme="1"/>
      <name val="Times New Roman"/>
      <charset val="0"/>
    </font>
    <font>
      <sz val="10"/>
      <color rgb="FF000000"/>
      <name val="宋体"/>
      <charset val="134"/>
    </font>
    <font>
      <sz val="10"/>
      <color theme="1"/>
      <name val="Times New Roman"/>
      <charset val="0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indexed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8"/>
      <name val="宋体"/>
      <charset val="134"/>
    </font>
    <font>
      <sz val="12"/>
      <name val="新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7" fillId="1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7" borderId="20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8" borderId="15" applyNumberFormat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40" fillId="27" borderId="21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1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58" fontId="14" fillId="0" borderId="3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58" fontId="14" fillId="0" borderId="4" xfId="0" applyNumberFormat="1" applyFont="1" applyFill="1" applyBorder="1" applyAlignment="1">
      <alignment horizontal="center" vertical="center" wrapText="1"/>
    </xf>
    <xf numFmtId="58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 wrapText="1"/>
    </xf>
    <xf numFmtId="178" fontId="1" fillId="0" borderId="8" xfId="0" applyNumberFormat="1" applyFont="1" applyBorder="1" applyAlignment="1">
      <alignment horizontal="left" vertical="center" wrapText="1"/>
    </xf>
    <xf numFmtId="178" fontId="1" fillId="0" borderId="7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protection locked="0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right" vertical="center"/>
      <protection locked="0"/>
    </xf>
    <xf numFmtId="0" fontId="14" fillId="0" borderId="5" xfId="0" applyFont="1" applyFill="1" applyBorder="1" applyAlignment="1" applyProtection="1">
      <alignment horizontal="right" vertical="center"/>
      <protection locked="0"/>
    </xf>
    <xf numFmtId="0" fontId="19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</xf>
    <xf numFmtId="17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14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14" fillId="0" borderId="6" xfId="0" applyNumberFormat="1" applyFont="1" applyFill="1" applyBorder="1" applyAlignment="1" applyProtection="1">
      <alignment horizontal="left" vertical="center" wrapText="1" indent="1"/>
      <protection locked="0"/>
    </xf>
    <xf numFmtId="176" fontId="14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76" fontId="1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177" fontId="14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177" fontId="14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/>
    </xf>
    <xf numFmtId="176" fontId="14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9" xfId="0" applyFont="1" applyFill="1" applyBorder="1" applyAlignment="1" applyProtection="1">
      <alignment horizontal="center" vertical="center"/>
    </xf>
    <xf numFmtId="178" fontId="14" fillId="0" borderId="14" xfId="0" applyNumberFormat="1" applyFont="1" applyFill="1" applyBorder="1" applyAlignment="1" applyProtection="1">
      <alignment horizontal="left" vertical="center" wrapText="1"/>
      <protection locked="0"/>
    </xf>
    <xf numFmtId="178" fontId="14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 applyProtection="1">
      <alignment horizontal="center" vertical="center" wrapText="1"/>
    </xf>
    <xf numFmtId="176" fontId="14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14" fillId="0" borderId="8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23" fillId="0" borderId="0" xfId="0" applyFont="1" applyFill="1" applyAlignment="1" applyProtection="1">
      <alignment horizontal="left"/>
    </xf>
    <xf numFmtId="0" fontId="24" fillId="0" borderId="0" xfId="0" applyFont="1" applyFill="1" applyAlignment="1" applyProtection="1">
      <alignment horizontal="left"/>
    </xf>
    <xf numFmtId="0" fontId="24" fillId="0" borderId="0" xfId="0" applyFont="1" applyFill="1" applyAlignment="1" applyProtection="1">
      <alignment horizontal="center"/>
    </xf>
    <xf numFmtId="0" fontId="24" fillId="0" borderId="0" xfId="0" applyFont="1" applyFill="1" applyAlignment="1" applyProtection="1">
      <alignment horizontal="left" indent="2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showZeros="0" tabSelected="1" workbookViewId="0">
      <selection activeCell="J7" sqref="J7"/>
    </sheetView>
  </sheetViews>
  <sheetFormatPr defaultColWidth="9" defaultRowHeight="15" outlineLevelCol="7"/>
  <cols>
    <col min="1" max="1" width="11.625" style="65" customWidth="1"/>
    <col min="2" max="2" width="12.625" style="65" customWidth="1"/>
    <col min="3" max="3" width="10" style="65" customWidth="1"/>
    <col min="4" max="4" width="13.5" style="65" customWidth="1"/>
    <col min="5" max="5" width="11.625" style="68" customWidth="1"/>
    <col min="6" max="6" width="12.75" style="68" customWidth="1"/>
    <col min="7" max="7" width="9.625" style="68" customWidth="1"/>
    <col min="8" max="8" width="10.625" style="65" customWidth="1"/>
    <col min="9" max="16384" width="9" style="65"/>
  </cols>
  <sheetData>
    <row r="1" s="65" customFormat="1" ht="20" customHeight="1" spans="1:8">
      <c r="A1" s="69" t="s">
        <v>0</v>
      </c>
      <c r="B1" s="70"/>
      <c r="C1" s="70"/>
      <c r="D1" s="70"/>
      <c r="E1" s="70"/>
      <c r="F1" s="70"/>
      <c r="G1" s="70"/>
      <c r="H1" s="70"/>
    </row>
    <row r="2" s="65" customFormat="1" ht="35" customHeight="1" spans="1:8">
      <c r="A2" s="71" t="s">
        <v>1</v>
      </c>
      <c r="B2" s="72"/>
      <c r="C2" s="72"/>
      <c r="D2" s="72"/>
      <c r="E2" s="72"/>
      <c r="F2" s="72"/>
      <c r="G2" s="72"/>
      <c r="H2" s="72"/>
    </row>
    <row r="3" s="65" customFormat="1" ht="26.5" customHeight="1" spans="1:8">
      <c r="A3" s="73" t="s">
        <v>2</v>
      </c>
      <c r="B3" s="73"/>
      <c r="C3" s="74"/>
      <c r="D3" s="75"/>
      <c r="E3" s="75"/>
      <c r="F3" s="75"/>
      <c r="G3" s="75"/>
      <c r="H3" s="76"/>
    </row>
    <row r="4" s="65" customFormat="1" ht="26.5" customHeight="1" spans="1:8">
      <c r="A4" s="73" t="s">
        <v>3</v>
      </c>
      <c r="B4" s="73"/>
      <c r="C4" s="77"/>
      <c r="D4" s="77"/>
      <c r="E4" s="73" t="s">
        <v>4</v>
      </c>
      <c r="F4" s="77"/>
      <c r="G4" s="73" t="s">
        <v>5</v>
      </c>
      <c r="H4" s="78"/>
    </row>
    <row r="5" s="65" customFormat="1" ht="26.5" customHeight="1" spans="1:8">
      <c r="A5" s="73" t="s">
        <v>6</v>
      </c>
      <c r="B5" s="73"/>
      <c r="C5" s="77"/>
      <c r="D5" s="77"/>
      <c r="E5" s="79" t="s">
        <v>7</v>
      </c>
      <c r="F5" s="73"/>
      <c r="G5" s="74"/>
      <c r="H5" s="76"/>
    </row>
    <row r="6" s="65" customFormat="1" ht="32" customHeight="1" spans="1:8">
      <c r="A6" s="73" t="s">
        <v>8</v>
      </c>
      <c r="B6" s="80">
        <v>100000</v>
      </c>
      <c r="C6" s="81" t="s">
        <v>9</v>
      </c>
      <c r="D6" s="82"/>
      <c r="E6" s="80">
        <f>B6*10%</f>
        <v>10000</v>
      </c>
      <c r="F6" s="73" t="s">
        <v>10</v>
      </c>
      <c r="G6" s="83">
        <v>20</v>
      </c>
      <c r="H6" s="84"/>
    </row>
    <row r="7" s="65" customFormat="1" ht="30" customHeight="1" spans="1:8">
      <c r="A7" s="73" t="s">
        <v>11</v>
      </c>
      <c r="B7" s="73"/>
      <c r="C7" s="85">
        <f>B6-E6-G6</f>
        <v>89980</v>
      </c>
      <c r="D7" s="86"/>
      <c r="E7" s="86"/>
      <c r="F7" s="86"/>
      <c r="G7" s="86"/>
      <c r="H7" s="87"/>
    </row>
    <row r="8" s="65" customFormat="1" ht="25" customHeight="1" spans="1:8">
      <c r="A8" s="88" t="s">
        <v>12</v>
      </c>
      <c r="B8" s="88"/>
      <c r="C8" s="88" t="s">
        <v>13</v>
      </c>
      <c r="D8" s="88"/>
      <c r="E8" s="89" t="s">
        <v>14</v>
      </c>
      <c r="F8" s="90"/>
      <c r="G8" s="90"/>
      <c r="H8" s="91"/>
    </row>
    <row r="9" s="65" customFormat="1" ht="35" customHeight="1" spans="1:8">
      <c r="A9" s="73" t="s">
        <v>15</v>
      </c>
      <c r="B9" s="73"/>
      <c r="C9" s="92">
        <v>10</v>
      </c>
      <c r="D9" s="92"/>
      <c r="E9" s="93"/>
      <c r="F9" s="94"/>
      <c r="G9" s="94"/>
      <c r="H9" s="95"/>
    </row>
    <row r="10" s="65" customFormat="1" ht="25.5" customHeight="1" spans="1:8">
      <c r="A10" s="73" t="s">
        <v>16</v>
      </c>
      <c r="B10" s="73"/>
      <c r="C10" s="92">
        <v>20</v>
      </c>
      <c r="D10" s="92"/>
      <c r="E10" s="93"/>
      <c r="F10" s="94"/>
      <c r="G10" s="94"/>
      <c r="H10" s="95"/>
    </row>
    <row r="11" s="65" customFormat="1" ht="25.5" customHeight="1" spans="1:8">
      <c r="A11" s="73" t="s">
        <v>17</v>
      </c>
      <c r="B11" s="73"/>
      <c r="C11" s="92">
        <v>30</v>
      </c>
      <c r="D11" s="92"/>
      <c r="E11" s="93"/>
      <c r="F11" s="94"/>
      <c r="G11" s="94"/>
      <c r="H11" s="95"/>
    </row>
    <row r="12" s="65" customFormat="1" ht="25.5" customHeight="1" spans="1:8">
      <c r="A12" s="73" t="s">
        <v>18</v>
      </c>
      <c r="B12" s="73"/>
      <c r="C12" s="92">
        <v>40</v>
      </c>
      <c r="D12" s="92"/>
      <c r="E12" s="93"/>
      <c r="F12" s="94"/>
      <c r="G12" s="94"/>
      <c r="H12" s="95"/>
    </row>
    <row r="13" s="65" customFormat="1" ht="25.5" customHeight="1" spans="1:8">
      <c r="A13" s="73" t="s">
        <v>19</v>
      </c>
      <c r="B13" s="73"/>
      <c r="C13" s="92">
        <v>50</v>
      </c>
      <c r="D13" s="92"/>
      <c r="E13" s="93"/>
      <c r="F13" s="94"/>
      <c r="G13" s="94"/>
      <c r="H13" s="95"/>
    </row>
    <row r="14" s="65" customFormat="1" ht="25.5" customHeight="1" spans="1:8">
      <c r="A14" s="96" t="s">
        <v>20</v>
      </c>
      <c r="B14" s="73"/>
      <c r="C14" s="92">
        <v>60</v>
      </c>
      <c r="D14" s="92"/>
      <c r="E14" s="93"/>
      <c r="F14" s="94"/>
      <c r="G14" s="94"/>
      <c r="H14" s="95"/>
    </row>
    <row r="15" s="65" customFormat="1" ht="25.5" customHeight="1" spans="1:8">
      <c r="A15" s="73" t="s">
        <v>21</v>
      </c>
      <c r="B15" s="73"/>
      <c r="C15" s="92">
        <v>70</v>
      </c>
      <c r="D15" s="92"/>
      <c r="E15" s="93"/>
      <c r="F15" s="94"/>
      <c r="G15" s="94"/>
      <c r="H15" s="95"/>
    </row>
    <row r="16" s="65" customFormat="1" ht="25.5" customHeight="1" spans="1:8">
      <c r="A16" s="73" t="s">
        <v>22</v>
      </c>
      <c r="B16" s="73"/>
      <c r="C16" s="92">
        <v>80</v>
      </c>
      <c r="D16" s="92"/>
      <c r="E16" s="93"/>
      <c r="F16" s="94"/>
      <c r="G16" s="94"/>
      <c r="H16" s="95"/>
    </row>
    <row r="17" s="65" customFormat="1" ht="25.5" customHeight="1" spans="1:8">
      <c r="A17" s="73" t="s">
        <v>23</v>
      </c>
      <c r="B17" s="73"/>
      <c r="C17" s="97">
        <v>90</v>
      </c>
      <c r="D17" s="97"/>
      <c r="E17" s="98"/>
      <c r="F17" s="99"/>
      <c r="G17" s="99"/>
      <c r="H17" s="100"/>
    </row>
    <row r="18" s="65" customFormat="1" ht="26" customHeight="1" spans="1:8">
      <c r="A18" s="101" t="s">
        <v>24</v>
      </c>
      <c r="B18" s="102"/>
      <c r="C18" s="103" t="s">
        <v>25</v>
      </c>
      <c r="D18" s="104">
        <f>SUM(C9:D17)</f>
        <v>450</v>
      </c>
      <c r="E18" s="105" t="s">
        <v>26</v>
      </c>
      <c r="F18" s="106" t="str">
        <f>SUBSTITUTE(SUBSTITUTE(IF(D18&lt;0,"负","")&amp;TEXT(TRUNC(ABS(ROUND(D18,2))),"[DBNum2]")&amp;"元"&amp;IF(ISERR(FIND(".",ROUND(D18,2))),"",TEXT(RIGHT(TRUNC(ROUND(D18,2)*10)),"[DBNum2]"))&amp;IF(ISERR(FIND(".0",TEXT(D18,"0.00"))),"角","")&amp;IF(LEFT(RIGHT(ROUND(D18,2),3))=".",TEXT(RIGHT(ROUND(D18,2)),"[DBNum2]")&amp;"分",IF(ROUND(D18,2)=0,"","整")),"零元零",""),"零元","")</f>
        <v>肆佰伍拾元整</v>
      </c>
      <c r="G18" s="106"/>
      <c r="H18" s="107"/>
    </row>
    <row r="19" s="65" customFormat="1" ht="26" customHeight="1" spans="1:8">
      <c r="A19" s="108" t="s">
        <v>27</v>
      </c>
      <c r="B19" s="108"/>
      <c r="C19" s="105" t="s">
        <v>25</v>
      </c>
      <c r="D19" s="109">
        <f>C7-D18</f>
        <v>89530</v>
      </c>
      <c r="E19" s="105" t="s">
        <v>26</v>
      </c>
      <c r="F19" s="106" t="str">
        <f>SUBSTITUTE(SUBSTITUTE(IF(D19&lt;0,"负","")&amp;TEXT(TRUNC(ABS(ROUND(D19,2))),"[DBNum2]")&amp;"元"&amp;IF(ISERR(FIND(".",ROUND(D19,2))),"",TEXT(RIGHT(TRUNC(ROUND(D19,2)*10)),"[DBNum2]"))&amp;IF(ISERR(FIND(".0",TEXT(D19,"0.00"))),"角","")&amp;IF(LEFT(RIGHT(ROUND(D19,2),3))=".",TEXT(RIGHT(ROUND(D19,2)),"[DBNum2]")&amp;"分",IF(ROUND(D19,2)=0,"","整")),"零元零",""),"零元","")</f>
        <v>捌万玖仟伍佰叁拾元整</v>
      </c>
      <c r="G19" s="106"/>
      <c r="H19" s="107"/>
    </row>
    <row r="20" s="65" customFormat="1" ht="26" customHeight="1" spans="1:8">
      <c r="A20" s="108" t="s">
        <v>28</v>
      </c>
      <c r="B20" s="108"/>
      <c r="C20" s="110"/>
      <c r="D20" s="110"/>
      <c r="E20" s="110"/>
      <c r="F20" s="110"/>
      <c r="G20" s="110"/>
      <c r="H20" s="110"/>
    </row>
    <row r="21" s="65" customFormat="1" ht="65" customHeight="1" spans="1:8">
      <c r="A21" s="111" t="s">
        <v>29</v>
      </c>
      <c r="B21" s="111"/>
      <c r="C21" s="111"/>
      <c r="D21" s="111"/>
      <c r="E21" s="111"/>
      <c r="F21" s="111"/>
      <c r="G21" s="111"/>
      <c r="H21" s="111"/>
    </row>
    <row r="22" s="65" customFormat="1" ht="50" customHeight="1" spans="1:8">
      <c r="A22" s="112" t="s">
        <v>30</v>
      </c>
      <c r="B22" s="113"/>
      <c r="C22" s="113"/>
      <c r="D22" s="113"/>
      <c r="E22" s="113"/>
      <c r="F22" s="113"/>
      <c r="G22" s="113"/>
      <c r="H22" s="114"/>
    </row>
    <row r="23" s="65" customFormat="1" ht="50" customHeight="1" spans="1:8">
      <c r="A23" s="112" t="s">
        <v>31</v>
      </c>
      <c r="B23" s="113"/>
      <c r="C23" s="113"/>
      <c r="D23" s="113"/>
      <c r="E23" s="113"/>
      <c r="F23" s="113"/>
      <c r="G23" s="113"/>
      <c r="H23" s="114"/>
    </row>
    <row r="24" s="66" customFormat="1" ht="16" customHeight="1" spans="1:7">
      <c r="A24" s="115" t="s">
        <v>32</v>
      </c>
      <c r="B24" s="116"/>
      <c r="C24" s="116"/>
      <c r="D24" s="116"/>
      <c r="E24" s="117"/>
      <c r="F24" s="117"/>
      <c r="G24" s="117"/>
    </row>
    <row r="25" s="67" customFormat="1" ht="16" customHeight="1" spans="1:7">
      <c r="A25" s="118" t="s">
        <v>33</v>
      </c>
      <c r="B25" s="118"/>
      <c r="C25" s="118"/>
      <c r="D25" s="118"/>
      <c r="E25" s="118"/>
      <c r="F25" s="118"/>
      <c r="G25" s="118"/>
    </row>
    <row r="26" s="67" customFormat="1" ht="16" customHeight="1" spans="1:7">
      <c r="A26" s="118" t="s">
        <v>34</v>
      </c>
      <c r="B26" s="118"/>
      <c r="C26" s="118"/>
      <c r="D26" s="118"/>
      <c r="E26" s="117"/>
      <c r="F26" s="117"/>
      <c r="G26" s="117"/>
    </row>
    <row r="27" s="67" customFormat="1" ht="16" customHeight="1" spans="1:7">
      <c r="A27" s="118" t="s">
        <v>35</v>
      </c>
      <c r="B27" s="118"/>
      <c r="C27" s="118"/>
      <c r="D27" s="118"/>
      <c r="E27" s="117"/>
      <c r="F27" s="117"/>
      <c r="G27" s="117"/>
    </row>
    <row r="28" s="67" customFormat="1" ht="16" customHeight="1" spans="1:7">
      <c r="A28" s="118" t="s">
        <v>36</v>
      </c>
      <c r="B28" s="118"/>
      <c r="C28" s="118"/>
      <c r="D28" s="118"/>
      <c r="E28" s="117"/>
      <c r="F28" s="117"/>
      <c r="G28" s="117"/>
    </row>
    <row r="29" s="67" customFormat="1" ht="16" customHeight="1" spans="1:7">
      <c r="A29" s="118" t="s">
        <v>37</v>
      </c>
      <c r="B29" s="118"/>
      <c r="C29" s="118"/>
      <c r="D29" s="118"/>
      <c r="E29" s="117"/>
      <c r="F29" s="117"/>
      <c r="G29" s="117"/>
    </row>
  </sheetData>
  <sheetProtection password="CC7D" sheet="1" selectLockedCells="1" formatColumns="0" objects="1"/>
  <mergeCells count="60">
    <mergeCell ref="A1:H1"/>
    <mergeCell ref="A2:H2"/>
    <mergeCell ref="A3:B3"/>
    <mergeCell ref="C3:H3"/>
    <mergeCell ref="A4:B4"/>
    <mergeCell ref="C4:D4"/>
    <mergeCell ref="A5:B5"/>
    <mergeCell ref="C5:D5"/>
    <mergeCell ref="E5:F5"/>
    <mergeCell ref="G5:H5"/>
    <mergeCell ref="C6:D6"/>
    <mergeCell ref="G6:H6"/>
    <mergeCell ref="A7:B7"/>
    <mergeCell ref="C7:H7"/>
    <mergeCell ref="A8:B8"/>
    <mergeCell ref="C8:D8"/>
    <mergeCell ref="E8:H8"/>
    <mergeCell ref="A9:B9"/>
    <mergeCell ref="C9:D9"/>
    <mergeCell ref="E9:H9"/>
    <mergeCell ref="A10:B10"/>
    <mergeCell ref="C10:D10"/>
    <mergeCell ref="E10:H10"/>
    <mergeCell ref="A11:B11"/>
    <mergeCell ref="C11:D11"/>
    <mergeCell ref="E11:H11"/>
    <mergeCell ref="A12:B12"/>
    <mergeCell ref="C12:D12"/>
    <mergeCell ref="E12:H12"/>
    <mergeCell ref="A13:B13"/>
    <mergeCell ref="C13:D13"/>
    <mergeCell ref="E13:H13"/>
    <mergeCell ref="A14:B14"/>
    <mergeCell ref="C14:D14"/>
    <mergeCell ref="E14:H14"/>
    <mergeCell ref="A15:B15"/>
    <mergeCell ref="C15:D15"/>
    <mergeCell ref="E15:H15"/>
    <mergeCell ref="A16:B16"/>
    <mergeCell ref="C16:D16"/>
    <mergeCell ref="E16:H16"/>
    <mergeCell ref="A17:B17"/>
    <mergeCell ref="C17:D17"/>
    <mergeCell ref="E17:H17"/>
    <mergeCell ref="A18:B18"/>
    <mergeCell ref="F18:H18"/>
    <mergeCell ref="A19:B19"/>
    <mergeCell ref="F19:H19"/>
    <mergeCell ref="A20:B20"/>
    <mergeCell ref="C20:D20"/>
    <mergeCell ref="E20:H20"/>
    <mergeCell ref="A21:H21"/>
    <mergeCell ref="A22:H22"/>
    <mergeCell ref="A23:H23"/>
    <mergeCell ref="A24:G24"/>
    <mergeCell ref="A25:G25"/>
    <mergeCell ref="A26:G26"/>
    <mergeCell ref="A27:G27"/>
    <mergeCell ref="A28:G28"/>
    <mergeCell ref="A29:G29"/>
  </mergeCells>
  <printOptions horizontalCentered="1" verticalCentered="1"/>
  <pageMargins left="0.393055555555556" right="0.393055555555556" top="0.196527777777778" bottom="0.196527777777778" header="0.5" footer="0.27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showZeros="0" workbookViewId="0">
      <selection activeCell="M6" sqref="M6"/>
    </sheetView>
  </sheetViews>
  <sheetFormatPr defaultColWidth="9" defaultRowHeight="15" outlineLevelCol="7"/>
  <cols>
    <col min="1" max="1" width="4.625" style="22" customWidth="1"/>
    <col min="2" max="2" width="12.625" style="22" customWidth="1"/>
    <col min="3" max="3" width="9.375" style="22" customWidth="1"/>
    <col min="4" max="4" width="5.625" style="22" customWidth="1"/>
    <col min="5" max="5" width="10.375" style="40"/>
    <col min="6" max="6" width="12.625" style="40" customWidth="1"/>
    <col min="7" max="7" width="10.625" style="40" customWidth="1"/>
    <col min="8" max="8" width="30.625" style="22" customWidth="1"/>
    <col min="9" max="16384" width="9" style="22"/>
  </cols>
  <sheetData>
    <row r="1" ht="20" customHeight="1" spans="1:8">
      <c r="A1" s="41" t="s">
        <v>38</v>
      </c>
      <c r="B1" s="41"/>
      <c r="C1" s="41"/>
      <c r="D1" s="41"/>
      <c r="E1" s="41"/>
      <c r="F1" s="41"/>
      <c r="G1" s="41"/>
      <c r="H1" s="41"/>
    </row>
    <row r="2" ht="35" customHeight="1" spans="1:8">
      <c r="A2" s="42" t="s">
        <v>39</v>
      </c>
      <c r="B2" s="42"/>
      <c r="C2" s="42"/>
      <c r="D2" s="42"/>
      <c r="E2" s="42"/>
      <c r="F2" s="42"/>
      <c r="G2" s="42"/>
      <c r="H2" s="42"/>
    </row>
    <row r="3" ht="20" customHeight="1" spans="1:8">
      <c r="A3" s="43"/>
      <c r="B3" s="43"/>
      <c r="C3" s="43"/>
      <c r="D3" s="43"/>
      <c r="E3" s="43"/>
      <c r="F3" s="43"/>
      <c r="G3" s="43"/>
      <c r="H3" s="44" t="s">
        <v>40</v>
      </c>
    </row>
    <row r="4" s="39" customFormat="1" ht="40" customHeight="1" spans="1:8">
      <c r="A4" s="45" t="s">
        <v>41</v>
      </c>
      <c r="B4" s="45" t="s">
        <v>42</v>
      </c>
      <c r="C4" s="45" t="s">
        <v>43</v>
      </c>
      <c r="D4" s="45" t="s">
        <v>44</v>
      </c>
      <c r="E4" s="45" t="s">
        <v>45</v>
      </c>
      <c r="F4" s="46" t="s">
        <v>46</v>
      </c>
      <c r="G4" s="47"/>
      <c r="H4" s="45" t="s">
        <v>47</v>
      </c>
    </row>
    <row r="5" ht="40" customHeight="1" spans="1:8">
      <c r="A5" s="45">
        <v>1</v>
      </c>
      <c r="B5" s="45" t="s">
        <v>48</v>
      </c>
      <c r="C5" s="48">
        <v>10000</v>
      </c>
      <c r="D5" s="45">
        <v>1</v>
      </c>
      <c r="E5" s="48">
        <f>C5</f>
        <v>10000</v>
      </c>
      <c r="F5" s="46" t="s">
        <v>49</v>
      </c>
      <c r="G5" s="49"/>
      <c r="H5" s="47"/>
    </row>
    <row r="6" ht="40" customHeight="1" spans="1:8">
      <c r="A6" s="45">
        <v>2</v>
      </c>
      <c r="B6" s="45" t="s">
        <v>50</v>
      </c>
      <c r="C6" s="48">
        <v>2000</v>
      </c>
      <c r="D6" s="45">
        <v>1</v>
      </c>
      <c r="E6" s="48">
        <f>C6</f>
        <v>2000</v>
      </c>
      <c r="F6" s="46" t="s">
        <v>51</v>
      </c>
      <c r="G6" s="49"/>
      <c r="H6" s="47"/>
    </row>
    <row r="7" ht="55" customHeight="1" spans="1:8">
      <c r="A7" s="45">
        <v>3</v>
      </c>
      <c r="B7" s="45" t="s">
        <v>52</v>
      </c>
      <c r="C7" s="48">
        <v>8000</v>
      </c>
      <c r="D7" s="45">
        <v>1</v>
      </c>
      <c r="E7" s="48">
        <f>C7</f>
        <v>8000</v>
      </c>
      <c r="F7" s="46" t="s">
        <v>53</v>
      </c>
      <c r="G7" s="47"/>
      <c r="H7" s="45" t="s">
        <v>54</v>
      </c>
    </row>
    <row r="8" ht="40" customHeight="1" spans="1:8">
      <c r="A8" s="45">
        <v>4</v>
      </c>
      <c r="B8" s="45" t="s">
        <v>55</v>
      </c>
      <c r="C8" s="48">
        <v>6000</v>
      </c>
      <c r="D8" s="45">
        <v>1</v>
      </c>
      <c r="E8" s="50">
        <f>C8+C9</f>
        <v>11000</v>
      </c>
      <c r="F8" s="51" t="s">
        <v>56</v>
      </c>
      <c r="G8" s="52"/>
      <c r="H8" s="53" t="s">
        <v>57</v>
      </c>
    </row>
    <row r="9" ht="40" customHeight="1" spans="1:8">
      <c r="A9" s="45">
        <v>5</v>
      </c>
      <c r="B9" s="45" t="s">
        <v>58</v>
      </c>
      <c r="C9" s="48">
        <v>5000</v>
      </c>
      <c r="D9" s="45">
        <v>1</v>
      </c>
      <c r="E9" s="54"/>
      <c r="F9" s="55"/>
      <c r="G9" s="56"/>
      <c r="H9" s="57"/>
    </row>
    <row r="10" ht="40" customHeight="1" spans="1:8">
      <c r="A10" s="45">
        <v>6</v>
      </c>
      <c r="B10" s="45" t="s">
        <v>59</v>
      </c>
      <c r="C10" s="48"/>
      <c r="D10" s="45">
        <v>1</v>
      </c>
      <c r="E10" s="48">
        <f>C10</f>
        <v>0</v>
      </c>
      <c r="F10" s="46"/>
      <c r="G10" s="47"/>
      <c r="H10" s="45"/>
    </row>
    <row r="11" ht="40" customHeight="1" spans="1:8">
      <c r="A11" s="45">
        <v>7</v>
      </c>
      <c r="B11" s="45" t="s">
        <v>60</v>
      </c>
      <c r="C11" s="48"/>
      <c r="D11" s="45">
        <v>1</v>
      </c>
      <c r="E11" s="48">
        <f>C11</f>
        <v>0</v>
      </c>
      <c r="F11" s="46"/>
      <c r="G11" s="47"/>
      <c r="H11" s="45"/>
    </row>
    <row r="12" ht="40" customHeight="1" spans="1:8">
      <c r="A12" s="45">
        <v>8</v>
      </c>
      <c r="B12" s="45" t="s">
        <v>61</v>
      </c>
      <c r="C12" s="48"/>
      <c r="D12" s="45">
        <v>1</v>
      </c>
      <c r="E12" s="48">
        <f>C12</f>
        <v>0</v>
      </c>
      <c r="F12" s="46"/>
      <c r="G12" s="47"/>
      <c r="H12" s="45"/>
    </row>
    <row r="13" ht="40" customHeight="1" spans="1:8">
      <c r="A13" s="45">
        <v>9</v>
      </c>
      <c r="B13" s="45" t="s">
        <v>62</v>
      </c>
      <c r="C13" s="48"/>
      <c r="D13" s="45">
        <v>1</v>
      </c>
      <c r="E13" s="48">
        <f>C13</f>
        <v>0</v>
      </c>
      <c r="F13" s="51"/>
      <c r="G13" s="52"/>
      <c r="H13" s="53"/>
    </row>
    <row r="14" ht="29.25" customHeight="1" spans="1:8">
      <c r="A14" s="46" t="s">
        <v>63</v>
      </c>
      <c r="B14" s="49"/>
      <c r="C14" s="47"/>
      <c r="D14" s="45">
        <f>SUM(D5:D13)</f>
        <v>9</v>
      </c>
      <c r="E14" s="58">
        <f>SUM(E5:E13)</f>
        <v>31000</v>
      </c>
      <c r="F14" s="59" t="s">
        <v>64</v>
      </c>
      <c r="G14" s="60" t="str">
        <f>SUBSTITUTE(SUBSTITUTE(IF(E14&lt;0,"负","")&amp;TEXT(TRUNC(ABS(ROUND(E14,2))),"[DBNum2]")&amp;"元"&amp;IF(ISERR(FIND(".",ROUND(E14,2))),"",TEXT(RIGHT(TRUNC(ROUND(E14,2)*10)),"[DBNum2]"))&amp;IF(ISERR(FIND(".0",TEXT(E14,"0.00"))),"角","")&amp;IF(LEFT(RIGHT(ROUND(E14,2),3))=".",TEXT(RIGHT(ROUND(E14,2)),"[DBNum2]")&amp;"分",IF(ROUND(E14,2)=0,"","整")),"零元零",""),"零元","")</f>
        <v>叁万壹仟元整</v>
      </c>
      <c r="H14" s="61"/>
    </row>
    <row r="15" ht="30" customHeight="1" spans="7:8">
      <c r="G15" s="62"/>
      <c r="H15" s="44" t="s">
        <v>65</v>
      </c>
    </row>
    <row r="16" ht="30" customHeight="1" spans="8:8">
      <c r="H16" s="63" t="s">
        <v>66</v>
      </c>
    </row>
    <row r="17" ht="13.5" spans="1:1">
      <c r="A17" s="64" t="s">
        <v>67</v>
      </c>
    </row>
  </sheetData>
  <mergeCells count="16">
    <mergeCell ref="A1:H1"/>
    <mergeCell ref="A2:H2"/>
    <mergeCell ref="A3:G3"/>
    <mergeCell ref="F4:G4"/>
    <mergeCell ref="F5:H5"/>
    <mergeCell ref="F6:H6"/>
    <mergeCell ref="F7:G7"/>
    <mergeCell ref="F10:G10"/>
    <mergeCell ref="F11:G11"/>
    <mergeCell ref="F12:G12"/>
    <mergeCell ref="F13:G13"/>
    <mergeCell ref="A14:C14"/>
    <mergeCell ref="G14:H14"/>
    <mergeCell ref="E8:E9"/>
    <mergeCell ref="H8:H9"/>
    <mergeCell ref="F8:G9"/>
  </mergeCells>
  <printOptions horizontalCentered="1"/>
  <pageMargins left="0.393055555555556" right="0.393055555555556" top="0.590277777777778" bottom="0.590277777777778" header="0.507638888888889" footer="0.507638888888889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showZeros="0" workbookViewId="0">
      <selection activeCell="K6" sqref="K6"/>
    </sheetView>
  </sheetViews>
  <sheetFormatPr defaultColWidth="9" defaultRowHeight="30" customHeight="1" outlineLevelCol="5"/>
  <cols>
    <col min="1" max="1" width="11.375" style="23" customWidth="1"/>
    <col min="2" max="2" width="8.5" style="23" customWidth="1"/>
    <col min="3" max="3" width="30.625" style="23" customWidth="1"/>
    <col min="4" max="4" width="6.375" style="24" customWidth="1"/>
    <col min="5" max="5" width="22.625" style="23" customWidth="1"/>
    <col min="6" max="6" width="10.625" style="23" customWidth="1"/>
    <col min="7" max="16384" width="9" style="23"/>
  </cols>
  <sheetData>
    <row r="1" s="22" customFormat="1" ht="20" customHeight="1" spans="1:6">
      <c r="A1" s="25" t="s">
        <v>38</v>
      </c>
      <c r="B1" s="26"/>
      <c r="C1" s="26"/>
      <c r="D1" s="27"/>
      <c r="E1" s="26"/>
      <c r="F1" s="26"/>
    </row>
    <row r="2" s="23" customFormat="1" ht="35" customHeight="1" spans="1:6">
      <c r="A2" s="28" t="s">
        <v>68</v>
      </c>
      <c r="B2" s="28"/>
      <c r="C2" s="28"/>
      <c r="D2" s="28"/>
      <c r="E2" s="28"/>
      <c r="F2" s="28"/>
    </row>
    <row r="3" s="23" customFormat="1" customHeight="1" spans="1:6">
      <c r="A3" s="29" t="s">
        <v>69</v>
      </c>
      <c r="B3" s="30"/>
      <c r="C3" s="29" t="s">
        <v>70</v>
      </c>
      <c r="D3" s="31" t="s">
        <v>71</v>
      </c>
      <c r="E3" s="29" t="s">
        <v>72</v>
      </c>
      <c r="F3" s="29" t="s">
        <v>73</v>
      </c>
    </row>
    <row r="4" s="23" customFormat="1" ht="51" customHeight="1" spans="1:6">
      <c r="A4" s="32" t="s">
        <v>74</v>
      </c>
      <c r="B4" s="33" t="s">
        <v>75</v>
      </c>
      <c r="C4" s="34" t="s">
        <v>76</v>
      </c>
      <c r="D4" s="33"/>
      <c r="E4" s="33" t="s">
        <v>77</v>
      </c>
      <c r="F4" s="33"/>
    </row>
    <row r="5" s="23" customFormat="1" ht="51" customHeight="1" spans="1:6">
      <c r="A5" s="35"/>
      <c r="B5" s="33" t="s">
        <v>78</v>
      </c>
      <c r="C5" s="34"/>
      <c r="D5" s="33">
        <v>4</v>
      </c>
      <c r="E5" s="33" t="s">
        <v>79</v>
      </c>
      <c r="F5" s="33"/>
    </row>
    <row r="6" s="23" customFormat="1" ht="51" customHeight="1" spans="1:6">
      <c r="A6" s="32" t="s">
        <v>80</v>
      </c>
      <c r="B6" s="33" t="s">
        <v>75</v>
      </c>
      <c r="C6" s="34"/>
      <c r="D6" s="33">
        <v>4</v>
      </c>
      <c r="E6" s="33"/>
      <c r="F6" s="33"/>
    </row>
    <row r="7" s="23" customFormat="1" ht="51" customHeight="1" spans="1:6">
      <c r="A7" s="35"/>
      <c r="B7" s="33" t="s">
        <v>78</v>
      </c>
      <c r="C7" s="34"/>
      <c r="D7" s="33">
        <v>4</v>
      </c>
      <c r="E7" s="33"/>
      <c r="F7" s="33"/>
    </row>
    <row r="8" s="23" customFormat="1" ht="51" customHeight="1" spans="1:6">
      <c r="A8" s="32" t="s">
        <v>81</v>
      </c>
      <c r="B8" s="33" t="s">
        <v>75</v>
      </c>
      <c r="C8" s="34"/>
      <c r="D8" s="33">
        <v>4</v>
      </c>
      <c r="E8" s="33"/>
      <c r="F8" s="33"/>
    </row>
    <row r="9" s="23" customFormat="1" ht="51" customHeight="1" spans="1:6">
      <c r="A9" s="35"/>
      <c r="B9" s="33" t="s">
        <v>78</v>
      </c>
      <c r="C9" s="34"/>
      <c r="D9" s="33">
        <v>4</v>
      </c>
      <c r="E9" s="33"/>
      <c r="F9" s="33"/>
    </row>
    <row r="10" s="23" customFormat="1" ht="51" customHeight="1" spans="1:6">
      <c r="A10" s="32" t="s">
        <v>82</v>
      </c>
      <c r="B10" s="33" t="s">
        <v>75</v>
      </c>
      <c r="C10" s="34"/>
      <c r="D10" s="33">
        <v>4</v>
      </c>
      <c r="E10" s="33"/>
      <c r="F10" s="33"/>
    </row>
    <row r="11" s="23" customFormat="1" ht="51" customHeight="1" spans="1:6">
      <c r="A11" s="35"/>
      <c r="B11" s="33" t="s">
        <v>78</v>
      </c>
      <c r="C11" s="34"/>
      <c r="D11" s="33">
        <v>2</v>
      </c>
      <c r="E11" s="33"/>
      <c r="F11" s="33"/>
    </row>
    <row r="12" s="23" customFormat="1" ht="51" customHeight="1" spans="1:6">
      <c r="A12" s="36" t="s">
        <v>83</v>
      </c>
      <c r="B12" s="33" t="s">
        <v>75</v>
      </c>
      <c r="C12" s="34"/>
      <c r="D12" s="33">
        <v>4</v>
      </c>
      <c r="E12" s="33"/>
      <c r="F12" s="33"/>
    </row>
    <row r="13" s="23" customFormat="1" ht="51" customHeight="1" spans="1:6">
      <c r="A13" s="36"/>
      <c r="B13" s="33" t="s">
        <v>78</v>
      </c>
      <c r="C13" s="34"/>
      <c r="D13" s="33">
        <v>2</v>
      </c>
      <c r="E13" s="33"/>
      <c r="F13" s="37"/>
    </row>
    <row r="14" customHeight="1" spans="4:4">
      <c r="D14" s="38">
        <f>SUM(D4:D13)</f>
        <v>32</v>
      </c>
    </row>
  </sheetData>
  <mergeCells count="8">
    <mergeCell ref="A1:F1"/>
    <mergeCell ref="A2:F2"/>
    <mergeCell ref="A3:B3"/>
    <mergeCell ref="A4:A5"/>
    <mergeCell ref="A6:A7"/>
    <mergeCell ref="A8:A9"/>
    <mergeCell ref="A10:A11"/>
    <mergeCell ref="A12:A13"/>
  </mergeCells>
  <printOptions horizontalCentered="1"/>
  <pageMargins left="0.393055555555556" right="0.393055555555556" top="0.590277777777778" bottom="0.590277777777778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$A1:$XFD65536"/>
    </sheetView>
  </sheetViews>
  <sheetFormatPr defaultColWidth="9" defaultRowHeight="15.75"/>
  <cols>
    <col min="1" max="1" width="4.625" style="1" customWidth="1"/>
    <col min="2" max="2" width="8.625" style="1" customWidth="1"/>
    <col min="3" max="3" width="8" style="1" customWidth="1"/>
    <col min="4" max="4" width="7.125" style="1" customWidth="1"/>
    <col min="5" max="5" width="8.375" style="1" customWidth="1"/>
    <col min="6" max="6" width="15.625" style="5" customWidth="1"/>
    <col min="7" max="7" width="8.5" style="1" customWidth="1"/>
    <col min="8" max="8" width="8" style="1" customWidth="1"/>
    <col min="9" max="9" width="9.375" style="1" customWidth="1"/>
    <col min="10" max="10" width="20.625" style="1" customWidth="1"/>
    <col min="11" max="11" width="12.625" style="1" customWidth="1"/>
    <col min="12" max="12" width="15.75" style="1" customWidth="1"/>
    <col min="13" max="13" width="20.625" style="1" customWidth="1"/>
    <col min="14" max="16384" width="9" style="1"/>
  </cols>
  <sheetData>
    <row r="1" s="1" customFormat="1" ht="20.25" customHeight="1" spans="1:13">
      <c r="A1" s="6" t="s">
        <v>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21" customHeight="1" spans="1:13">
      <c r="A2" s="8" t="s">
        <v>85</v>
      </c>
      <c r="F2" s="5"/>
      <c r="I2" s="18" t="s">
        <v>86</v>
      </c>
      <c r="J2" s="18"/>
      <c r="K2" s="18"/>
      <c r="L2" s="18"/>
      <c r="M2" s="18"/>
    </row>
    <row r="3" s="2" customFormat="1" ht="32.25" customHeight="1" spans="1:13">
      <c r="A3" s="9" t="s">
        <v>87</v>
      </c>
      <c r="B3" s="9" t="s">
        <v>88</v>
      </c>
      <c r="C3" s="9" t="s">
        <v>89</v>
      </c>
      <c r="D3" s="9" t="s">
        <v>90</v>
      </c>
      <c r="E3" s="9" t="s">
        <v>91</v>
      </c>
      <c r="F3" s="9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0" t="s">
        <v>99</v>
      </c>
    </row>
    <row r="4" s="3" customFormat="1" ht="21" customHeight="1" spans="1:13">
      <c r="A4" s="11">
        <v>1</v>
      </c>
      <c r="B4" s="11"/>
      <c r="C4" s="11"/>
      <c r="D4" s="11"/>
      <c r="E4" s="11"/>
      <c r="F4" s="11" t="s">
        <v>100</v>
      </c>
      <c r="G4" s="12">
        <f t="shared" ref="G4:G18" si="0">IF(I4&gt;=3360,I4/0.84,IF(I4&gt;800,(I4-160)/0.8,I4))</f>
        <v>0</v>
      </c>
      <c r="H4" s="12">
        <f t="shared" ref="H4:H18" si="1">IF(AND(G4&lt;4000,G4&gt;=800),(G4-800)*20%,IF(AND(G4&lt;800,G4&gt;=0),G4*0%,IF(AND(G4&lt;21000,G4&gt;=4000),G4*80%*20%,IF(AND(G4&lt;49500,G4&gt;=21000),G4*80%*30%-2000))))</f>
        <v>0</v>
      </c>
      <c r="I4" s="12">
        <v>0</v>
      </c>
      <c r="J4" s="19"/>
      <c r="K4" s="19"/>
      <c r="L4" s="20"/>
      <c r="M4" s="20"/>
    </row>
    <row r="5" s="3" customFormat="1" ht="21" customHeight="1" spans="1:13">
      <c r="A5" s="11">
        <v>2</v>
      </c>
      <c r="B5" s="11"/>
      <c r="C5" s="11"/>
      <c r="D5" s="11"/>
      <c r="E5" s="11"/>
      <c r="F5" s="13"/>
      <c r="G5" s="12">
        <f t="shared" si="0"/>
        <v>0</v>
      </c>
      <c r="H5" s="12">
        <f t="shared" si="1"/>
        <v>0</v>
      </c>
      <c r="I5" s="12">
        <v>0</v>
      </c>
      <c r="J5" s="19"/>
      <c r="K5" s="19"/>
      <c r="L5" s="20"/>
      <c r="M5" s="20"/>
    </row>
    <row r="6" s="3" customFormat="1" ht="21" customHeight="1" spans="1:13">
      <c r="A6" s="11">
        <v>3</v>
      </c>
      <c r="B6" s="11"/>
      <c r="C6" s="11"/>
      <c r="D6" s="11"/>
      <c r="E6" s="11"/>
      <c r="F6" s="13"/>
      <c r="G6" s="12">
        <f t="shared" si="0"/>
        <v>0</v>
      </c>
      <c r="H6" s="12">
        <f t="shared" si="1"/>
        <v>0</v>
      </c>
      <c r="I6" s="12"/>
      <c r="J6" s="19"/>
      <c r="K6" s="19"/>
      <c r="L6" s="20"/>
      <c r="M6" s="20"/>
    </row>
    <row r="7" s="3" customFormat="1" ht="21" customHeight="1" spans="1:13">
      <c r="A7" s="11">
        <v>4</v>
      </c>
      <c r="B7" s="11"/>
      <c r="C7" s="11"/>
      <c r="D7" s="11"/>
      <c r="E7" s="11"/>
      <c r="F7" s="13"/>
      <c r="G7" s="12">
        <f t="shared" si="0"/>
        <v>0</v>
      </c>
      <c r="H7" s="12">
        <f t="shared" si="1"/>
        <v>0</v>
      </c>
      <c r="I7" s="12"/>
      <c r="J7" s="19"/>
      <c r="K7" s="19"/>
      <c r="L7" s="20"/>
      <c r="M7" s="20"/>
    </row>
    <row r="8" s="3" customFormat="1" ht="21" customHeight="1" spans="1:13">
      <c r="A8" s="11">
        <v>5</v>
      </c>
      <c r="B8" s="11"/>
      <c r="C8" s="11"/>
      <c r="D8" s="11"/>
      <c r="E8" s="11"/>
      <c r="F8" s="13"/>
      <c r="G8" s="12">
        <f t="shared" si="0"/>
        <v>0</v>
      </c>
      <c r="H8" s="12">
        <f t="shared" si="1"/>
        <v>0</v>
      </c>
      <c r="I8" s="12"/>
      <c r="J8" s="19"/>
      <c r="K8" s="19"/>
      <c r="L8" s="20"/>
      <c r="M8" s="20"/>
    </row>
    <row r="9" s="3" customFormat="1" ht="21" customHeight="1" spans="1:13">
      <c r="A9" s="11">
        <v>6</v>
      </c>
      <c r="B9" s="11"/>
      <c r="C9" s="11"/>
      <c r="D9" s="11"/>
      <c r="E9" s="11"/>
      <c r="F9" s="13"/>
      <c r="G9" s="12">
        <f t="shared" si="0"/>
        <v>0</v>
      </c>
      <c r="H9" s="12">
        <f t="shared" si="1"/>
        <v>0</v>
      </c>
      <c r="I9" s="12"/>
      <c r="J9" s="19"/>
      <c r="K9" s="19"/>
      <c r="L9" s="20"/>
      <c r="M9" s="20"/>
    </row>
    <row r="10" s="3" customFormat="1" ht="21" customHeight="1" spans="1:13">
      <c r="A10" s="11">
        <v>7</v>
      </c>
      <c r="B10" s="11"/>
      <c r="C10" s="11"/>
      <c r="D10" s="11"/>
      <c r="E10" s="11"/>
      <c r="F10" s="13"/>
      <c r="G10" s="12">
        <f t="shared" si="0"/>
        <v>0</v>
      </c>
      <c r="H10" s="12">
        <f t="shared" si="1"/>
        <v>0</v>
      </c>
      <c r="I10" s="12"/>
      <c r="J10" s="19"/>
      <c r="K10" s="19"/>
      <c r="L10" s="20"/>
      <c r="M10" s="20"/>
    </row>
    <row r="11" s="3" customFormat="1" ht="21" customHeight="1" spans="1:13">
      <c r="A11" s="11">
        <v>8</v>
      </c>
      <c r="B11" s="11"/>
      <c r="C11" s="11"/>
      <c r="D11" s="11"/>
      <c r="E11" s="11"/>
      <c r="F11" s="13"/>
      <c r="G11" s="12">
        <f t="shared" si="0"/>
        <v>0</v>
      </c>
      <c r="H11" s="12">
        <f t="shared" si="1"/>
        <v>0</v>
      </c>
      <c r="I11" s="12"/>
      <c r="J11" s="19"/>
      <c r="K11" s="19"/>
      <c r="L11" s="20"/>
      <c r="M11" s="20"/>
    </row>
    <row r="12" s="3" customFormat="1" ht="21" customHeight="1" spans="1:13">
      <c r="A12" s="11">
        <v>9</v>
      </c>
      <c r="B12" s="11"/>
      <c r="C12" s="11"/>
      <c r="D12" s="11"/>
      <c r="E12" s="11"/>
      <c r="F12" s="13"/>
      <c r="G12" s="12">
        <f t="shared" si="0"/>
        <v>0</v>
      </c>
      <c r="H12" s="12">
        <f t="shared" si="1"/>
        <v>0</v>
      </c>
      <c r="I12" s="12"/>
      <c r="J12" s="19"/>
      <c r="K12" s="19"/>
      <c r="L12" s="20"/>
      <c r="M12" s="20"/>
    </row>
    <row r="13" s="3" customFormat="1" ht="21" customHeight="1" spans="1:13">
      <c r="A13" s="11">
        <v>10</v>
      </c>
      <c r="B13" s="11"/>
      <c r="C13" s="11"/>
      <c r="D13" s="11"/>
      <c r="E13" s="11"/>
      <c r="F13" s="13"/>
      <c r="G13" s="12">
        <f t="shared" si="0"/>
        <v>0</v>
      </c>
      <c r="H13" s="12">
        <f t="shared" si="1"/>
        <v>0</v>
      </c>
      <c r="I13" s="12"/>
      <c r="J13" s="19"/>
      <c r="K13" s="19"/>
      <c r="L13" s="20"/>
      <c r="M13" s="20"/>
    </row>
    <row r="14" s="3" customFormat="1" ht="21" customHeight="1" spans="1:13">
      <c r="A14" s="11">
        <v>11</v>
      </c>
      <c r="B14" s="11"/>
      <c r="C14" s="11"/>
      <c r="D14" s="11"/>
      <c r="E14" s="11"/>
      <c r="F14" s="13"/>
      <c r="G14" s="12">
        <f t="shared" si="0"/>
        <v>0</v>
      </c>
      <c r="H14" s="12">
        <f t="shared" si="1"/>
        <v>0</v>
      </c>
      <c r="I14" s="12"/>
      <c r="J14" s="19"/>
      <c r="K14" s="19"/>
      <c r="L14" s="20"/>
      <c r="M14" s="20"/>
    </row>
    <row r="15" s="3" customFormat="1" ht="21" customHeight="1" spans="1:13">
      <c r="A15" s="11">
        <v>12</v>
      </c>
      <c r="B15" s="11"/>
      <c r="C15" s="11"/>
      <c r="D15" s="11"/>
      <c r="E15" s="11"/>
      <c r="F15" s="13"/>
      <c r="G15" s="12">
        <f t="shared" si="0"/>
        <v>0</v>
      </c>
      <c r="H15" s="12">
        <f t="shared" si="1"/>
        <v>0</v>
      </c>
      <c r="I15" s="12"/>
      <c r="J15" s="19"/>
      <c r="K15" s="19"/>
      <c r="L15" s="20"/>
      <c r="M15" s="20"/>
    </row>
    <row r="16" s="3" customFormat="1" ht="21" customHeight="1" spans="1:13">
      <c r="A16" s="11">
        <v>13</v>
      </c>
      <c r="B16" s="11"/>
      <c r="C16" s="11"/>
      <c r="D16" s="11"/>
      <c r="E16" s="11"/>
      <c r="F16" s="13"/>
      <c r="G16" s="12">
        <f t="shared" si="0"/>
        <v>0</v>
      </c>
      <c r="H16" s="12">
        <f t="shared" si="1"/>
        <v>0</v>
      </c>
      <c r="I16" s="12"/>
      <c r="J16" s="19"/>
      <c r="K16" s="19"/>
      <c r="L16" s="20"/>
      <c r="M16" s="20"/>
    </row>
    <row r="17" s="3" customFormat="1" ht="21" customHeight="1" spans="1:13">
      <c r="A17" s="11">
        <v>14</v>
      </c>
      <c r="B17" s="11"/>
      <c r="C17" s="11"/>
      <c r="D17" s="11"/>
      <c r="E17" s="11"/>
      <c r="F17" s="13"/>
      <c r="G17" s="12">
        <f t="shared" si="0"/>
        <v>0</v>
      </c>
      <c r="H17" s="12">
        <f t="shared" si="1"/>
        <v>0</v>
      </c>
      <c r="I17" s="12"/>
      <c r="J17" s="19"/>
      <c r="K17" s="19"/>
      <c r="L17" s="20"/>
      <c r="M17" s="20"/>
    </row>
    <row r="18" s="3" customFormat="1" ht="21" customHeight="1" spans="1:13">
      <c r="A18" s="11">
        <v>15</v>
      </c>
      <c r="B18" s="11"/>
      <c r="C18" s="11"/>
      <c r="D18" s="11"/>
      <c r="E18" s="11"/>
      <c r="F18" s="13"/>
      <c r="G18" s="12">
        <f t="shared" si="0"/>
        <v>0</v>
      </c>
      <c r="H18" s="12">
        <f t="shared" si="1"/>
        <v>0</v>
      </c>
      <c r="I18" s="12"/>
      <c r="J18" s="19"/>
      <c r="K18" s="19"/>
      <c r="L18" s="20"/>
      <c r="M18" s="20"/>
    </row>
    <row r="19" s="3" customFormat="1" ht="21" customHeight="1" spans="1:13">
      <c r="A19" s="11"/>
      <c r="B19" s="11"/>
      <c r="C19" s="11"/>
      <c r="D19" s="11"/>
      <c r="E19" s="11"/>
      <c r="F19" s="14" t="s">
        <v>101</v>
      </c>
      <c r="G19" s="12">
        <f t="shared" ref="G19:I19" si="2">SUM(G4:G18)</f>
        <v>0</v>
      </c>
      <c r="H19" s="12">
        <f t="shared" si="2"/>
        <v>0</v>
      </c>
      <c r="I19" s="12">
        <f t="shared" si="2"/>
        <v>0</v>
      </c>
      <c r="J19" s="19"/>
      <c r="K19" s="19"/>
      <c r="L19" s="20"/>
      <c r="M19" s="20"/>
    </row>
    <row r="20" s="3" customFormat="1" ht="21" customHeight="1" spans="1:13">
      <c r="A20" s="15"/>
      <c r="B20" s="15"/>
      <c r="C20" s="15"/>
      <c r="D20" s="15"/>
      <c r="E20" s="15"/>
      <c r="F20" s="14" t="s">
        <v>102</v>
      </c>
      <c r="G20" s="16" t="str">
        <f>SUBSTITUTE(SUBSTITUTE(IF(G19&lt;0,"负","")&amp;TEXT(TRUNC(ABS(ROUND(G19,2))),"[DBNum2]")&amp;"元"&amp;IF(ISERR(FIND(".",ROUND(G19,2))),"",TEXT(RIGHT(TRUNC(ROUND(G19,2)*10)),"[DBNum2]"))&amp;IF(ISERR(FIND(".0",TEXT(G19,"0.00"))),"角","")&amp;IF(LEFT(RIGHT(ROUND(G19,2),3))=".",TEXT(RIGHT(ROUND(G19,2)),"[DBNum2]")&amp;"分",IF(ROUND(G19,2)=0,"","整")),"零元零",""),"零元","")</f>
        <v/>
      </c>
      <c r="H20" s="16"/>
      <c r="I20" s="16"/>
      <c r="J20" s="16"/>
      <c r="K20" s="16"/>
      <c r="L20" s="16"/>
      <c r="M20" s="16"/>
    </row>
    <row r="21" s="1" customFormat="1" ht="25" customHeight="1" spans="1:12">
      <c r="A21" s="1" t="s">
        <v>103</v>
      </c>
      <c r="F21" s="5"/>
      <c r="G21" s="1" t="s">
        <v>104</v>
      </c>
      <c r="J21" s="21" t="s">
        <v>105</v>
      </c>
      <c r="K21" s="21"/>
      <c r="L21" s="21"/>
    </row>
    <row r="22" s="4" customFormat="1" ht="12.75" spans="1:13">
      <c r="A22" s="17" t="s">
        <v>106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="4" customFormat="1" ht="12.75" spans="1:13">
      <c r="A23" s="17" t="s">
        <v>107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4" customFormat="1" ht="12.75" spans="1:13">
      <c r="A24" s="17" t="s">
        <v>108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</sheetData>
  <mergeCells count="6">
    <mergeCell ref="A1:M1"/>
    <mergeCell ref="I2:M2"/>
    <mergeCell ref="G20:M20"/>
    <mergeCell ref="A22:M22"/>
    <mergeCell ref="A23:M23"/>
    <mergeCell ref="A24:M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二级学院报销单（D其他培训）</vt:lpstr>
      <vt:lpstr>报销清单（二级学院）</vt:lpstr>
      <vt:lpstr>课程表</vt:lpstr>
      <vt:lpstr>旧版劳务费仅供参考扣税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lszjy025</dc:creator>
  <cp:lastModifiedBy>lszjy025</cp:lastModifiedBy>
  <dcterms:created xsi:type="dcterms:W3CDTF">2017-08-30T00:50:00Z</dcterms:created>
  <dcterms:modified xsi:type="dcterms:W3CDTF">2021-08-01T09:39:29Z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927145A903A2483E800891355714C312</vt:lpwstr>
  </property>
</Properties>
</file>